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rturementorship123-my.sharepoint.com/personal/jp_nurturementorship_com/Documents/Nurture USA/1 - Customer/National Exchange Club/4 - California nevada/"/>
    </mc:Choice>
  </mc:AlternateContent>
  <xr:revisionPtr revIDLastSave="4" documentId="8_{6098AE62-4DD4-49BC-AF9D-1B048321CE7B}" xr6:coauthVersionLast="47" xr6:coauthVersionMax="47" xr10:uidLastSave="{C5355304-0CF3-4F9D-8C17-C6FE481D030D}"/>
  <bookViews>
    <workbookView xWindow="2868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7" i="1"/>
  <c r="N33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/>
  <c r="F33" i="1"/>
  <c r="F37" i="1" s="1"/>
  <c r="K33" i="1"/>
  <c r="K37" i="1" s="1"/>
  <c r="J33" i="1"/>
  <c r="E33" i="1"/>
  <c r="L33" i="1" l="1"/>
  <c r="G33" i="1"/>
  <c r="O33" i="1"/>
</calcChain>
</file>

<file path=xl/sharedStrings.xml><?xml version="1.0" encoding="utf-8"?>
<sst xmlns="http://schemas.openxmlformats.org/spreadsheetml/2006/main" count="52" uniqueCount="46">
  <si>
    <r>
      <rPr>
        <sz val="8"/>
        <rFont val="Arial"/>
        <family val="2"/>
      </rPr>
      <t>Division</t>
    </r>
  </si>
  <si>
    <r>
      <rPr>
        <sz val="8"/>
        <rFont val="Arial"/>
        <family val="2"/>
      </rPr>
      <t>EXCHANGE CLUB OF</t>
    </r>
  </si>
  <si>
    <r>
      <rPr>
        <sz val="8"/>
        <rFont val="Arial"/>
        <family val="2"/>
      </rPr>
      <t>PAYMENTS</t>
    </r>
  </si>
  <si>
    <r>
      <rPr>
        <sz val="8"/>
        <rFont val="Arial"/>
        <family val="2"/>
      </rPr>
      <t>3rd QTR (July - Sept)</t>
    </r>
  </si>
  <si>
    <r>
      <rPr>
        <sz val="8"/>
        <rFont val="Arial"/>
        <family val="2"/>
      </rPr>
      <t>4th QTR (Oct - Dec)</t>
    </r>
  </si>
  <si>
    <r>
      <rPr>
        <sz val="8"/>
        <rFont val="Arial"/>
        <family val="2"/>
      </rPr>
      <t>1st QTR (Jan - Mar)</t>
    </r>
  </si>
  <si>
    <t>Dues</t>
  </si>
  <si>
    <t>1st Quarter (Jan-Mar)</t>
  </si>
  <si>
    <t>2nd QTR (Apr-Jun)</t>
  </si>
  <si>
    <t>Transfer to Convention Account</t>
  </si>
  <si>
    <t># of Members</t>
  </si>
  <si>
    <t>San Jose</t>
  </si>
  <si>
    <t>Bakersfield</t>
  </si>
  <si>
    <r>
      <rPr>
        <sz val="10"/>
        <color rgb="FFFF0000"/>
        <rFont val="Arial"/>
        <family val="2"/>
      </rPr>
      <t>Central Coast</t>
    </r>
  </si>
  <si>
    <t>Culver City</t>
  </si>
  <si>
    <r>
      <rPr>
        <sz val="10"/>
        <color rgb="FFFF0000"/>
        <rFont val="Arial"/>
        <family val="2"/>
      </rPr>
      <t>Cuyama Valley</t>
    </r>
  </si>
  <si>
    <r>
      <rPr>
        <sz val="10"/>
        <color rgb="FFFF0000"/>
        <rFont val="Arial"/>
        <family val="2"/>
      </rPr>
      <t>Downey</t>
    </r>
  </si>
  <si>
    <r>
      <rPr>
        <sz val="10"/>
        <color rgb="FFFF0000"/>
        <rFont val="Arial"/>
        <family val="2"/>
      </rPr>
      <t>Fontana</t>
    </r>
  </si>
  <si>
    <r>
      <rPr>
        <sz val="10"/>
        <color rgb="FFFF0000"/>
        <rFont val="Arial"/>
        <family val="2"/>
      </rPr>
      <t>Fresno</t>
    </r>
  </si>
  <si>
    <t>Gilroy</t>
  </si>
  <si>
    <t>Hemet/San Jacinto</t>
  </si>
  <si>
    <t>Hollister</t>
  </si>
  <si>
    <t>Irvine</t>
  </si>
  <si>
    <t>Kern Valley</t>
  </si>
  <si>
    <r>
      <rPr>
        <sz val="10"/>
        <color rgb="FFE30000"/>
        <rFont val="Arial"/>
        <family val="2"/>
      </rPr>
      <t>Laguna Beach</t>
    </r>
  </si>
  <si>
    <r>
      <rPr>
        <sz val="10"/>
        <color rgb="FFE30000"/>
        <rFont val="Arial"/>
        <family val="2"/>
      </rPr>
      <t>Las Vegas</t>
    </r>
  </si>
  <si>
    <r>
      <rPr>
        <sz val="10"/>
        <color rgb="FFFF0000"/>
        <rFont val="Calibri"/>
        <family val="2"/>
      </rPr>
      <t>Long Beach Bal</t>
    </r>
  </si>
  <si>
    <t>Magnolia Center</t>
  </si>
  <si>
    <r>
      <rPr>
        <sz val="10"/>
        <color rgb="FFE30000"/>
        <rFont val="Arial"/>
        <family val="2"/>
      </rPr>
      <t>Newport Harbor</t>
    </r>
  </si>
  <si>
    <t>Pacific Coast</t>
  </si>
  <si>
    <t>Porterville</t>
  </si>
  <si>
    <r>
      <rPr>
        <sz val="10"/>
        <color rgb="FFE30000"/>
        <rFont val="Arial"/>
        <family val="2"/>
      </rPr>
      <t>San Clemente</t>
    </r>
  </si>
  <si>
    <r>
      <rPr>
        <sz val="10"/>
        <color rgb="FFE30000"/>
        <rFont val="Arial"/>
        <family val="2"/>
      </rPr>
      <t>San Diego</t>
    </r>
  </si>
  <si>
    <t>San Ramon Valley</t>
  </si>
  <si>
    <t>Scotts Valley</t>
  </si>
  <si>
    <t>South Orange County</t>
  </si>
  <si>
    <r>
      <rPr>
        <sz val="10"/>
        <color rgb="FFE30000"/>
        <rFont val="Arial"/>
        <family val="2"/>
      </rPr>
      <t>Tustin</t>
    </r>
  </si>
  <si>
    <t>Total</t>
  </si>
  <si>
    <t>Total Revenue</t>
  </si>
  <si>
    <t>Rate</t>
  </si>
  <si>
    <t>CHECK #</t>
  </si>
  <si>
    <t>DUES</t>
  </si>
  <si>
    <t>CONV</t>
  </si>
  <si>
    <t>Check #</t>
  </si>
  <si>
    <t>Online</t>
  </si>
  <si>
    <t>Balance to Conv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</si>
</sst>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0.00"/>
  </numFmts>
  <fonts count="17" x14ac:knownFonts="1">
    <font>
      <sz val="10"/>
      <color rgb="FF000000"/>
      <name val="Times New Roman"/>
      <charset val="204"/>
    </font>
    <font>
      <sz val="8"/>
      <name val="Arial"/>
    </font>
    <font>
      <sz val="8"/>
      <color rgb="FF000000"/>
      <name val="Arial"/>
      <family val="2"/>
    </font>
    <font>
      <sz val="8.5"/>
      <name val="Calibri"/>
    </font>
    <font>
      <sz val="8"/>
      <name val="Arial"/>
      <family val="2"/>
    </font>
    <font>
      <sz val="10"/>
      <color rgb="FF000000"/>
      <name val="Times New Roman"/>
      <charset val="204"/>
    </font>
    <font>
      <b/>
      <sz val="8"/>
      <color rgb="FF00000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sz val="10"/>
      <color rgb="FFE30000"/>
      <name val="Arial"/>
      <family val="2"/>
    </font>
    <font>
      <sz val="10"/>
      <color rgb="FFFF0000"/>
      <name val="Calibri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top" wrapText="1" indent="57"/>
    </xf>
    <xf numFmtId="0" fontId="1" fillId="0" borderId="0" xfId="0" applyFont="1" applyAlignment="1">
      <alignment horizontal="right" vertical="top" wrapText="1" indent="4"/>
    </xf>
    <xf numFmtId="0" fontId="1" fillId="0" borderId="0" xfId="0" applyFont="1" applyAlignment="1">
      <alignment horizontal="right" vertical="top" wrapText="1" indent="5"/>
    </xf>
    <xf numFmtId="1" fontId="2" fillId="0" borderId="0" xfId="0" applyNumberFormat="1" applyFont="1" applyAlignment="1">
      <alignment horizontal="center" vertical="top" shrinkToFit="1"/>
    </xf>
    <xf numFmtId="1" fontId="2" fillId="0" borderId="0" xfId="0" applyNumberFormat="1" applyFont="1" applyAlignment="1">
      <alignment horizontal="right" vertical="top" shrinkToFit="1"/>
    </xf>
    <xf numFmtId="164" fontId="2" fillId="0" borderId="0" xfId="0" applyNumberFormat="1" applyFont="1" applyAlignment="1">
      <alignment horizontal="right" vertical="top" shrinkToFit="1"/>
    </xf>
    <xf numFmtId="164" fontId="2" fillId="0" borderId="0" xfId="0" applyNumberFormat="1" applyFont="1" applyAlignment="1">
      <alignment horizontal="right" vertical="top" indent="38" shrinkToFit="1"/>
    </xf>
    <xf numFmtId="164" fontId="2" fillId="0" borderId="0" xfId="0" applyNumberFormat="1" applyFont="1" applyAlignment="1">
      <alignment horizontal="left" vertical="top" indent="3" shrinkToFit="1"/>
    </xf>
    <xf numFmtId="164" fontId="2" fillId="0" borderId="0" xfId="0" applyNumberFormat="1" applyFont="1" applyAlignment="1">
      <alignment horizontal="left" vertical="top" indent="2" shrinkToFi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64" fontId="6" fillId="0" borderId="1" xfId="0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 indent="57"/>
    </xf>
    <xf numFmtId="0" fontId="1" fillId="3" borderId="0" xfId="0" applyFont="1" applyFill="1" applyAlignment="1">
      <alignment horizontal="right" vertical="top" wrapText="1" indent="5"/>
    </xf>
    <xf numFmtId="0" fontId="1" fillId="3" borderId="0" xfId="0" applyFont="1" applyFill="1" applyAlignment="1">
      <alignment horizontal="right" vertical="top" wrapText="1" indent="4"/>
    </xf>
    <xf numFmtId="0" fontId="3" fillId="3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2" fontId="1" fillId="0" borderId="0" xfId="0" applyNumberFormat="1" applyFont="1" applyAlignment="1">
      <alignment horizontal="right" vertical="top"/>
    </xf>
    <xf numFmtId="44" fontId="14" fillId="0" borderId="1" xfId="2" applyFont="1" applyBorder="1" applyAlignment="1">
      <alignment horizontal="center" vertical="top"/>
    </xf>
    <xf numFmtId="0" fontId="0" fillId="4" borderId="0" xfId="0" applyFill="1" applyAlignment="1">
      <alignment horizontal="left" vertical="top"/>
    </xf>
    <xf numFmtId="0" fontId="1" fillId="4" borderId="0" xfId="0" applyFont="1" applyFill="1" applyAlignment="1">
      <alignment horizontal="center" vertical="top"/>
    </xf>
    <xf numFmtId="0" fontId="1" fillId="4" borderId="0" xfId="0" applyFont="1" applyFill="1" applyAlignment="1">
      <alignment horizontal="left" vertical="top"/>
    </xf>
    <xf numFmtId="0" fontId="1" fillId="4" borderId="0" xfId="0" applyFont="1" applyFill="1" applyAlignment="1">
      <alignment vertical="top"/>
    </xf>
    <xf numFmtId="0" fontId="1" fillId="4" borderId="0" xfId="0" applyFont="1" applyFill="1" applyAlignment="1">
      <alignment horizontal="right" vertical="top"/>
    </xf>
    <xf numFmtId="164" fontId="2" fillId="4" borderId="0" xfId="0" applyNumberFormat="1" applyFont="1" applyFill="1" applyAlignment="1">
      <alignment horizontal="right" vertical="top" shrinkToFit="1"/>
    </xf>
    <xf numFmtId="164" fontId="6" fillId="4" borderId="0" xfId="0" applyNumberFormat="1" applyFont="1" applyFill="1" applyBorder="1" applyAlignment="1">
      <alignment horizontal="right" vertical="top" shrinkToFit="1"/>
    </xf>
    <xf numFmtId="0" fontId="1" fillId="4" borderId="0" xfId="0" applyFont="1" applyFill="1" applyAlignment="1">
      <alignment horizontal="left" vertical="top" wrapText="1" indent="57"/>
    </xf>
    <xf numFmtId="0" fontId="1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right" vertical="top" wrapText="1" indent="5"/>
    </xf>
    <xf numFmtId="0" fontId="1" fillId="4" borderId="0" xfId="0" applyFont="1" applyFill="1" applyAlignment="1">
      <alignment horizontal="right" vertical="top" wrapText="1" indent="4"/>
    </xf>
    <xf numFmtId="164" fontId="2" fillId="4" borderId="0" xfId="0" applyNumberFormat="1" applyFont="1" applyFill="1" applyAlignment="1">
      <alignment horizontal="left" vertical="top" indent="3" shrinkToFit="1"/>
    </xf>
    <xf numFmtId="164" fontId="2" fillId="4" borderId="0" xfId="0" applyNumberFormat="1" applyFont="1" applyFill="1" applyAlignment="1">
      <alignment horizontal="left" vertical="top" indent="2" shrinkToFit="1"/>
    </xf>
    <xf numFmtId="164" fontId="2" fillId="4" borderId="0" xfId="0" applyNumberFormat="1" applyFont="1" applyFill="1" applyAlignment="1">
      <alignment horizontal="right" vertical="top" indent="38" shrinkToFit="1"/>
    </xf>
    <xf numFmtId="43" fontId="2" fillId="3" borderId="0" xfId="1" applyFont="1" applyFill="1" applyAlignment="1">
      <alignment horizontal="right" vertical="top" shrinkToFit="1"/>
    </xf>
    <xf numFmtId="43" fontId="13" fillId="3" borderId="0" xfId="1" applyFont="1" applyFill="1" applyBorder="1" applyAlignment="1">
      <alignment horizontal="right" vertical="top" shrinkToFit="1"/>
    </xf>
    <xf numFmtId="0" fontId="0" fillId="3" borderId="0" xfId="0" applyFill="1" applyAlignment="1">
      <alignment horizontal="left" vertical="top"/>
    </xf>
    <xf numFmtId="164" fontId="2" fillId="3" borderId="0" xfId="0" applyNumberFormat="1" applyFont="1" applyFill="1" applyAlignment="1">
      <alignment horizontal="left" vertical="top" indent="3" shrinkToFit="1"/>
    </xf>
    <xf numFmtId="164" fontId="2" fillId="3" borderId="0" xfId="0" applyNumberFormat="1" applyFont="1" applyFill="1" applyAlignment="1">
      <alignment horizontal="left" vertical="top" indent="2" shrinkToFit="1"/>
    </xf>
    <xf numFmtId="164" fontId="2" fillId="3" borderId="0" xfId="0" applyNumberFormat="1" applyFont="1" applyFill="1" applyAlignment="1">
      <alignment horizontal="right" vertical="top" indent="38" shrinkToFit="1"/>
    </xf>
    <xf numFmtId="164" fontId="2" fillId="3" borderId="0" xfId="0" applyNumberFormat="1" applyFont="1" applyFill="1" applyAlignment="1">
      <alignment horizontal="right" vertical="top" shrinkToFit="1"/>
    </xf>
    <xf numFmtId="0" fontId="4" fillId="4" borderId="0" xfId="0" applyFont="1" applyFill="1" applyAlignment="1">
      <alignment horizontal="center" vertical="top" wrapText="1"/>
    </xf>
    <xf numFmtId="0" fontId="14" fillId="0" borderId="0" xfId="0" applyFont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15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top" wrapText="1"/>
    </xf>
    <xf numFmtId="0" fontId="15" fillId="4" borderId="2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5" fillId="4" borderId="2" xfId="0" applyFont="1" applyFill="1" applyBorder="1" applyAlignment="1">
      <alignment horizontal="left" vertical="top"/>
    </xf>
    <xf numFmtId="0" fontId="15" fillId="3" borderId="2" xfId="0" applyFont="1" applyFill="1" applyBorder="1" applyAlignment="1">
      <alignment horizontal="left" vertical="top"/>
    </xf>
    <xf numFmtId="0" fontId="0" fillId="0" borderId="0" xfId="0" applyAlignment="1">
      <alignment horizontal="right" wrapText="1"/>
    </xf>
    <xf numFmtId="0" fontId="7" fillId="0" borderId="0" xfId="0" applyFont="1" applyAlignment="1">
      <alignment horizontal="right" wrapText="1"/>
    </xf>
    <xf numFmtId="164" fontId="13" fillId="0" borderId="0" xfId="0" applyNumberFormat="1" applyFont="1" applyAlignment="1">
      <alignment horizontal="right" vertical="top" shrinkToFit="1"/>
    </xf>
    <xf numFmtId="164" fontId="16" fillId="0" borderId="0" xfId="0" applyNumberFormat="1" applyFont="1" applyAlignment="1">
      <alignment horizontal="left" vertical="top" indent="3" shrinkToFit="1"/>
    </xf>
    <xf numFmtId="0" fontId="15" fillId="0" borderId="0" xfId="0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right" vertical="top"/>
    </xf>
    <xf numFmtId="44" fontId="1" fillId="0" borderId="4" xfId="2" applyFont="1" applyBorder="1" applyAlignment="1">
      <alignment horizontal="center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7"/>
  <sheetViews>
    <sheetView tabSelected="1" workbookViewId="0">
      <selection activeCell="U15" sqref="U15"/>
    </sheetView>
  </sheetViews>
  <sheetFormatPr defaultRowHeight="12.75" x14ac:dyDescent="0.2"/>
  <cols>
    <col min="1" max="1" width="17.5" customWidth="1"/>
    <col min="2" max="2" width="31.1640625" bestFit="1" customWidth="1"/>
    <col min="3" max="3" width="7.1640625" customWidth="1"/>
    <col min="4" max="5" width="10.5" customWidth="1"/>
    <col min="6" max="7" width="11.5" customWidth="1"/>
    <col min="8" max="8" width="4.1640625" style="30" customWidth="1"/>
    <col min="9" max="9" width="10.1640625" bestFit="1" customWidth="1"/>
    <col min="10" max="10" width="16.1640625" customWidth="1"/>
    <col min="11" max="11" width="8.6640625" bestFit="1" customWidth="1"/>
    <col min="12" max="12" width="14.33203125" bestFit="1" customWidth="1"/>
    <col min="13" max="13" width="3" customWidth="1"/>
    <col min="14" max="14" width="14.1640625" bestFit="1" customWidth="1"/>
    <col min="15" max="15" width="19" bestFit="1" customWidth="1"/>
    <col min="16" max="16" width="3.5" style="30" customWidth="1"/>
    <col min="17" max="17" width="14.1640625" style="46" bestFit="1" customWidth="1"/>
    <col min="18" max="18" width="7.6640625" bestFit="1" customWidth="1"/>
  </cols>
  <sheetData>
    <row r="1" spans="1:18" ht="11.25" customHeight="1" x14ac:dyDescent="0.2">
      <c r="A1" s="1" t="s">
        <v>0</v>
      </c>
      <c r="B1" s="1" t="s">
        <v>1</v>
      </c>
      <c r="C1" s="18"/>
      <c r="D1" s="1" t="s">
        <v>2</v>
      </c>
      <c r="F1" s="1"/>
      <c r="G1" s="1"/>
      <c r="H1" s="38"/>
      <c r="I1" s="1" t="s">
        <v>2</v>
      </c>
      <c r="M1" s="30"/>
    </row>
    <row r="2" spans="1:18" ht="11.25" customHeight="1" x14ac:dyDescent="0.2">
      <c r="A2" s="12"/>
      <c r="B2" s="12"/>
      <c r="C2" s="19"/>
      <c r="D2" s="15" t="s">
        <v>3</v>
      </c>
      <c r="E2" s="15"/>
      <c r="F2" s="15"/>
      <c r="G2" s="14"/>
      <c r="H2" s="31"/>
      <c r="I2" s="15" t="s">
        <v>4</v>
      </c>
      <c r="J2" s="15"/>
      <c r="K2" s="15"/>
      <c r="L2" s="14"/>
      <c r="M2" s="31"/>
      <c r="N2" s="15" t="s">
        <v>7</v>
      </c>
      <c r="O2" s="15"/>
      <c r="P2" s="33"/>
      <c r="Q2" s="15" t="s">
        <v>8</v>
      </c>
      <c r="R2" s="15"/>
    </row>
    <row r="3" spans="1:18" ht="11.25" customHeight="1" thickBot="1" x14ac:dyDescent="0.25">
      <c r="A3" s="2"/>
      <c r="B3" s="52"/>
      <c r="C3" s="53"/>
      <c r="D3" s="54" t="s">
        <v>40</v>
      </c>
      <c r="E3" s="54" t="s">
        <v>41</v>
      </c>
      <c r="F3" s="54" t="s">
        <v>42</v>
      </c>
      <c r="G3" s="55" t="s">
        <v>37</v>
      </c>
      <c r="H3" s="56"/>
      <c r="I3" s="54" t="s">
        <v>43</v>
      </c>
      <c r="J3" s="54" t="s">
        <v>41</v>
      </c>
      <c r="K3" s="57" t="s">
        <v>42</v>
      </c>
      <c r="L3" s="57" t="s">
        <v>37</v>
      </c>
      <c r="M3" s="58"/>
      <c r="N3" s="55" t="s">
        <v>10</v>
      </c>
      <c r="O3" s="64" t="s">
        <v>6</v>
      </c>
      <c r="P3" s="58"/>
      <c r="Q3" s="59" t="s">
        <v>10</v>
      </c>
      <c r="R3" s="54" t="s">
        <v>6</v>
      </c>
    </row>
    <row r="4" spans="1:18" ht="11.25" customHeight="1" x14ac:dyDescent="0.2">
      <c r="A4" s="3" t="s">
        <v>5</v>
      </c>
      <c r="B4" s="3"/>
      <c r="C4" s="20"/>
      <c r="D4" s="3"/>
      <c r="E4" s="3"/>
      <c r="F4" s="3"/>
      <c r="G4" s="3"/>
      <c r="H4" s="37"/>
      <c r="I4" s="3"/>
      <c r="J4" s="3"/>
      <c r="K4" s="12"/>
      <c r="L4" s="12"/>
      <c r="M4" s="32"/>
      <c r="N4" s="12"/>
      <c r="O4" s="65" t="s">
        <v>39</v>
      </c>
      <c r="P4" s="37"/>
      <c r="Q4" s="20"/>
      <c r="R4" s="3"/>
    </row>
    <row r="5" spans="1:18" ht="11.25" customHeight="1" thickBot="1" x14ac:dyDescent="0.25">
      <c r="A5" s="5"/>
      <c r="B5" s="5"/>
      <c r="C5" s="21"/>
      <c r="D5" s="5"/>
      <c r="E5" s="5"/>
      <c r="F5" s="5"/>
      <c r="G5" s="5"/>
      <c r="H5" s="39"/>
      <c r="I5" s="5"/>
      <c r="J5" s="5"/>
      <c r="K5" s="13"/>
      <c r="L5" s="13"/>
      <c r="M5" s="34"/>
      <c r="O5" s="66">
        <v>10</v>
      </c>
      <c r="P5" s="39"/>
      <c r="Q5" s="21"/>
      <c r="R5" s="5"/>
    </row>
    <row r="6" spans="1:18" ht="11.25" customHeight="1" x14ac:dyDescent="0.2">
      <c r="A6" s="4"/>
      <c r="B6" s="4"/>
      <c r="C6" s="22"/>
      <c r="D6" s="4"/>
      <c r="E6" s="4"/>
      <c r="F6" s="4"/>
      <c r="H6" s="51"/>
      <c r="I6" s="4"/>
      <c r="J6" s="4"/>
      <c r="K6" s="13"/>
      <c r="L6" s="13"/>
      <c r="M6" s="34"/>
      <c r="N6" s="28"/>
      <c r="O6" s="13"/>
      <c r="P6" s="40"/>
      <c r="Q6" s="22"/>
    </row>
    <row r="7" spans="1:18" ht="11.25" customHeight="1" x14ac:dyDescent="0.2">
      <c r="A7" s="6">
        <v>6</v>
      </c>
      <c r="B7" s="24" t="s">
        <v>12</v>
      </c>
      <c r="C7" s="18"/>
      <c r="D7" s="7">
        <v>2545</v>
      </c>
      <c r="E7" s="8">
        <v>65</v>
      </c>
      <c r="F7" s="8">
        <v>35</v>
      </c>
      <c r="G7" s="8">
        <f>SUM(E7:F7)</f>
        <v>100</v>
      </c>
      <c r="H7" s="35"/>
      <c r="I7" s="7">
        <v>1000002</v>
      </c>
      <c r="J7" s="8">
        <v>58.5</v>
      </c>
      <c r="K7" s="8">
        <v>31.5</v>
      </c>
      <c r="L7" s="8">
        <f>SUM(J7:K7)</f>
        <v>90</v>
      </c>
      <c r="M7" s="35"/>
      <c r="N7" s="44">
        <v>9</v>
      </c>
      <c r="O7" s="8">
        <f>N7*$O$5</f>
        <v>90</v>
      </c>
      <c r="P7" s="41"/>
      <c r="Q7" s="47"/>
      <c r="R7" s="8"/>
    </row>
    <row r="8" spans="1:18" ht="11.25" customHeight="1" x14ac:dyDescent="0.2">
      <c r="A8" s="6">
        <v>5</v>
      </c>
      <c r="B8" s="24" t="s">
        <v>13</v>
      </c>
      <c r="C8" s="18"/>
      <c r="D8" s="2"/>
      <c r="E8" s="8">
        <v>104</v>
      </c>
      <c r="F8" s="8">
        <v>56</v>
      </c>
      <c r="G8" s="8">
        <f t="shared" ref="G8:G32" si="0">SUM(E8:F8)</f>
        <v>160</v>
      </c>
      <c r="H8" s="35"/>
      <c r="I8" s="60"/>
      <c r="J8" s="8">
        <v>104</v>
      </c>
      <c r="K8" s="8">
        <v>56</v>
      </c>
      <c r="L8" s="8">
        <f t="shared" ref="L8:L32" si="1">SUM(J8:K8)</f>
        <v>160</v>
      </c>
      <c r="M8" s="35"/>
      <c r="N8" s="44">
        <v>16</v>
      </c>
      <c r="O8" s="8">
        <f t="shared" ref="O8:O32" si="2">N8*$O$5</f>
        <v>160</v>
      </c>
      <c r="P8" s="41"/>
      <c r="Q8" s="47"/>
      <c r="R8" s="8"/>
    </row>
    <row r="9" spans="1:18" ht="11.25" customHeight="1" x14ac:dyDescent="0.2">
      <c r="A9" s="6">
        <v>2</v>
      </c>
      <c r="B9" s="24" t="s">
        <v>14</v>
      </c>
      <c r="C9" s="18"/>
      <c r="D9" s="7">
        <v>865917026</v>
      </c>
      <c r="E9" s="8">
        <v>377</v>
      </c>
      <c r="F9" s="8">
        <v>205</v>
      </c>
      <c r="G9" s="8">
        <f t="shared" si="0"/>
        <v>582</v>
      </c>
      <c r="H9" s="35"/>
      <c r="I9" s="7">
        <v>865917026</v>
      </c>
      <c r="J9" s="8">
        <v>370.5</v>
      </c>
      <c r="K9" s="8">
        <v>199.5</v>
      </c>
      <c r="L9" s="8">
        <f t="shared" si="1"/>
        <v>570</v>
      </c>
      <c r="M9" s="35"/>
      <c r="N9" s="44">
        <v>61</v>
      </c>
      <c r="O9" s="8">
        <f t="shared" si="2"/>
        <v>610</v>
      </c>
      <c r="P9" s="42"/>
      <c r="Q9" s="48"/>
      <c r="R9" s="8"/>
    </row>
    <row r="10" spans="1:18" ht="11.25" customHeight="1" x14ac:dyDescent="0.2">
      <c r="A10" s="6">
        <v>5</v>
      </c>
      <c r="B10" s="25" t="s">
        <v>15</v>
      </c>
      <c r="C10" s="18"/>
      <c r="D10" s="7">
        <v>1164</v>
      </c>
      <c r="E10" s="8">
        <v>123.5</v>
      </c>
      <c r="F10" s="8">
        <v>66.5</v>
      </c>
      <c r="G10" s="8">
        <f t="shared" si="0"/>
        <v>190</v>
      </c>
      <c r="H10" s="35"/>
      <c r="I10" s="60"/>
      <c r="J10" s="8">
        <v>123.5</v>
      </c>
      <c r="K10" s="8">
        <v>66.5</v>
      </c>
      <c r="L10" s="8">
        <f t="shared" si="1"/>
        <v>190</v>
      </c>
      <c r="M10" s="35"/>
      <c r="N10" s="44">
        <v>19</v>
      </c>
      <c r="O10" s="8">
        <f t="shared" si="2"/>
        <v>190</v>
      </c>
      <c r="P10" s="41"/>
      <c r="Q10" s="47"/>
      <c r="R10" s="8"/>
    </row>
    <row r="11" spans="1:18" ht="11.25" customHeight="1" x14ac:dyDescent="0.2">
      <c r="A11" s="6">
        <v>2</v>
      </c>
      <c r="B11" s="25" t="s">
        <v>16</v>
      </c>
      <c r="C11" s="18"/>
      <c r="D11" s="7">
        <v>3284</v>
      </c>
      <c r="E11" s="8">
        <v>26</v>
      </c>
      <c r="F11" s="8">
        <v>14</v>
      </c>
      <c r="G11" s="8">
        <f t="shared" si="0"/>
        <v>40</v>
      </c>
      <c r="H11" s="35"/>
      <c r="I11" s="60"/>
      <c r="J11" s="8">
        <v>26</v>
      </c>
      <c r="K11" s="8">
        <v>14</v>
      </c>
      <c r="L11" s="8">
        <f t="shared" si="1"/>
        <v>40</v>
      </c>
      <c r="M11" s="35"/>
      <c r="N11" s="44">
        <v>0</v>
      </c>
      <c r="O11" s="8">
        <f t="shared" si="2"/>
        <v>0</v>
      </c>
      <c r="P11" s="41"/>
      <c r="Q11" s="47"/>
      <c r="R11" s="8"/>
    </row>
    <row r="12" spans="1:18" ht="11.25" customHeight="1" x14ac:dyDescent="0.2">
      <c r="A12" s="6">
        <v>4</v>
      </c>
      <c r="B12" s="24" t="s">
        <v>17</v>
      </c>
      <c r="C12" s="18"/>
      <c r="D12" s="2"/>
      <c r="E12" s="8">
        <v>149.5</v>
      </c>
      <c r="F12" s="8">
        <v>80.5</v>
      </c>
      <c r="G12" s="8">
        <f t="shared" si="0"/>
        <v>230</v>
      </c>
      <c r="H12" s="35"/>
      <c r="I12" s="60"/>
      <c r="J12" s="8">
        <v>156</v>
      </c>
      <c r="K12" s="8">
        <v>84</v>
      </c>
      <c r="L12" s="8">
        <f t="shared" si="1"/>
        <v>240</v>
      </c>
      <c r="M12" s="35"/>
      <c r="N12" s="44">
        <v>25</v>
      </c>
      <c r="O12" s="8">
        <f t="shared" si="2"/>
        <v>250</v>
      </c>
      <c r="P12" s="41"/>
      <c r="Q12" s="47"/>
      <c r="R12" s="8"/>
    </row>
    <row r="13" spans="1:18" ht="11.25" customHeight="1" x14ac:dyDescent="0.2">
      <c r="A13" s="6">
        <v>6</v>
      </c>
      <c r="B13" s="24" t="s">
        <v>18</v>
      </c>
      <c r="C13" s="18"/>
      <c r="D13" s="2"/>
      <c r="E13" s="8">
        <v>117</v>
      </c>
      <c r="F13" s="8">
        <v>63</v>
      </c>
      <c r="G13" s="8">
        <f t="shared" si="0"/>
        <v>180</v>
      </c>
      <c r="H13" s="35"/>
      <c r="I13" s="60"/>
      <c r="J13" s="8">
        <v>117</v>
      </c>
      <c r="K13" s="8">
        <v>63</v>
      </c>
      <c r="L13" s="8">
        <f t="shared" si="1"/>
        <v>180</v>
      </c>
      <c r="M13" s="35"/>
      <c r="N13" s="44">
        <v>18</v>
      </c>
      <c r="O13" s="8">
        <f t="shared" si="2"/>
        <v>180</v>
      </c>
      <c r="P13" s="43"/>
      <c r="Q13" s="49"/>
      <c r="R13" s="9"/>
    </row>
    <row r="14" spans="1:18" ht="11.25" customHeight="1" x14ac:dyDescent="0.2">
      <c r="A14" s="6">
        <v>7</v>
      </c>
      <c r="B14" s="24" t="s">
        <v>19</v>
      </c>
      <c r="C14" s="18"/>
      <c r="D14" s="7">
        <v>1436</v>
      </c>
      <c r="E14" s="8">
        <v>201.5</v>
      </c>
      <c r="F14" s="8">
        <v>108.5</v>
      </c>
      <c r="G14" s="8">
        <f t="shared" si="0"/>
        <v>310</v>
      </c>
      <c r="H14" s="35"/>
      <c r="I14" s="7">
        <v>1439</v>
      </c>
      <c r="J14" s="8">
        <v>175.5</v>
      </c>
      <c r="K14" s="8">
        <v>94.5</v>
      </c>
      <c r="L14" s="8">
        <f t="shared" si="1"/>
        <v>270</v>
      </c>
      <c r="M14" s="35"/>
      <c r="N14" s="44">
        <v>25</v>
      </c>
      <c r="O14" s="8">
        <f t="shared" si="2"/>
        <v>250</v>
      </c>
      <c r="P14" s="35"/>
      <c r="Q14" s="50"/>
      <c r="R14" s="8"/>
    </row>
    <row r="15" spans="1:18" ht="12.75" customHeight="1" x14ac:dyDescent="0.2">
      <c r="A15" s="6">
        <v>4</v>
      </c>
      <c r="B15" s="26" t="s">
        <v>20</v>
      </c>
      <c r="C15" s="23"/>
      <c r="D15" s="7">
        <v>1834</v>
      </c>
      <c r="E15" s="8">
        <v>214.5</v>
      </c>
      <c r="F15" s="8">
        <v>115.5</v>
      </c>
      <c r="G15" s="8">
        <f t="shared" si="0"/>
        <v>330</v>
      </c>
      <c r="H15" s="35"/>
      <c r="I15" s="7">
        <v>1856</v>
      </c>
      <c r="J15" s="8">
        <v>214.5</v>
      </c>
      <c r="K15" s="8">
        <v>115.5</v>
      </c>
      <c r="L15" s="8">
        <f t="shared" si="1"/>
        <v>330</v>
      </c>
      <c r="M15" s="35"/>
      <c r="N15" s="44">
        <v>34</v>
      </c>
      <c r="O15" s="8">
        <f t="shared" si="2"/>
        <v>340</v>
      </c>
      <c r="P15" s="35"/>
      <c r="Q15" s="50"/>
      <c r="R15" s="8"/>
    </row>
    <row r="16" spans="1:18" ht="11.25" customHeight="1" x14ac:dyDescent="0.2">
      <c r="A16" s="6">
        <v>7</v>
      </c>
      <c r="B16" s="24" t="s">
        <v>21</v>
      </c>
      <c r="C16" s="18"/>
      <c r="D16" s="7">
        <v>1143</v>
      </c>
      <c r="E16" s="8">
        <v>65</v>
      </c>
      <c r="F16" s="8">
        <v>35</v>
      </c>
      <c r="G16" s="8">
        <f t="shared" si="0"/>
        <v>100</v>
      </c>
      <c r="H16" s="35"/>
      <c r="I16" s="7">
        <v>1143</v>
      </c>
      <c r="J16" s="8">
        <v>65</v>
      </c>
      <c r="K16" s="8">
        <v>35</v>
      </c>
      <c r="L16" s="8">
        <f t="shared" si="1"/>
        <v>100</v>
      </c>
      <c r="M16" s="35"/>
      <c r="N16" s="44">
        <v>13</v>
      </c>
      <c r="O16" s="8">
        <f t="shared" si="2"/>
        <v>130</v>
      </c>
      <c r="P16" s="35"/>
      <c r="Q16" s="50"/>
      <c r="R16" s="8"/>
    </row>
    <row r="17" spans="1:18" ht="12.75" customHeight="1" x14ac:dyDescent="0.2">
      <c r="A17" s="6">
        <v>3</v>
      </c>
      <c r="B17" s="26" t="s">
        <v>22</v>
      </c>
      <c r="C17" s="23"/>
      <c r="D17" s="7">
        <v>62</v>
      </c>
      <c r="E17" s="8">
        <v>130</v>
      </c>
      <c r="F17" s="8">
        <v>70</v>
      </c>
      <c r="G17" s="8">
        <f t="shared" si="0"/>
        <v>200</v>
      </c>
      <c r="H17" s="35"/>
      <c r="I17" s="7">
        <v>62</v>
      </c>
      <c r="J17" s="8">
        <v>130</v>
      </c>
      <c r="K17" s="8">
        <v>70</v>
      </c>
      <c r="L17" s="8">
        <f t="shared" si="1"/>
        <v>200</v>
      </c>
      <c r="M17" s="35"/>
      <c r="N17" s="44">
        <v>18</v>
      </c>
      <c r="O17" s="8">
        <f t="shared" si="2"/>
        <v>180</v>
      </c>
      <c r="P17" s="43"/>
      <c r="Q17" s="49"/>
      <c r="R17" s="9"/>
    </row>
    <row r="18" spans="1:18" ht="11.25" customHeight="1" x14ac:dyDescent="0.2">
      <c r="A18" s="6">
        <v>6</v>
      </c>
      <c r="B18" s="24" t="s">
        <v>23</v>
      </c>
      <c r="C18" s="18"/>
      <c r="D18" s="7">
        <v>8852</v>
      </c>
      <c r="E18" s="8">
        <v>214.5</v>
      </c>
      <c r="F18" s="8">
        <v>115.5</v>
      </c>
      <c r="G18" s="8">
        <f t="shared" si="0"/>
        <v>330</v>
      </c>
      <c r="H18" s="35"/>
      <c r="I18" s="7">
        <v>8852</v>
      </c>
      <c r="J18" s="8">
        <v>208</v>
      </c>
      <c r="K18" s="8">
        <v>112</v>
      </c>
      <c r="L18" s="8">
        <f t="shared" si="1"/>
        <v>320</v>
      </c>
      <c r="M18" s="35"/>
      <c r="N18" s="44">
        <v>35</v>
      </c>
      <c r="O18" s="8">
        <f t="shared" si="2"/>
        <v>350</v>
      </c>
      <c r="P18" s="43"/>
      <c r="Q18" s="49"/>
      <c r="R18" s="9"/>
    </row>
    <row r="19" spans="1:18" ht="11.25" customHeight="1" x14ac:dyDescent="0.2">
      <c r="A19" s="6">
        <v>3</v>
      </c>
      <c r="B19" s="25" t="s">
        <v>24</v>
      </c>
      <c r="C19" s="18"/>
      <c r="D19" s="7">
        <v>2003</v>
      </c>
      <c r="E19" s="8">
        <v>6.5</v>
      </c>
      <c r="F19" s="8">
        <v>3.5</v>
      </c>
      <c r="G19" s="8">
        <f t="shared" si="0"/>
        <v>10</v>
      </c>
      <c r="H19" s="35"/>
      <c r="I19" s="60"/>
      <c r="J19" s="8">
        <v>6.5</v>
      </c>
      <c r="K19" s="8">
        <v>3.5</v>
      </c>
      <c r="L19" s="8">
        <f t="shared" si="1"/>
        <v>10</v>
      </c>
      <c r="M19" s="35"/>
      <c r="N19" s="44">
        <v>2</v>
      </c>
      <c r="O19" s="8">
        <f t="shared" si="2"/>
        <v>20</v>
      </c>
      <c r="P19" s="43"/>
      <c r="Q19" s="49"/>
      <c r="R19" s="9"/>
    </row>
    <row r="20" spans="1:18" ht="11.25" customHeight="1" x14ac:dyDescent="0.2">
      <c r="A20" s="6">
        <v>4</v>
      </c>
      <c r="B20" s="25" t="s">
        <v>25</v>
      </c>
      <c r="C20" s="18"/>
      <c r="D20" s="7">
        <v>10000</v>
      </c>
      <c r="E20" s="8">
        <v>39</v>
      </c>
      <c r="F20" s="8">
        <v>21</v>
      </c>
      <c r="G20" s="8">
        <f t="shared" si="0"/>
        <v>60</v>
      </c>
      <c r="H20" s="35"/>
      <c r="I20" s="61" t="s">
        <v>44</v>
      </c>
      <c r="J20" s="8">
        <v>78</v>
      </c>
      <c r="K20" s="8">
        <v>42</v>
      </c>
      <c r="L20" s="8">
        <f t="shared" si="1"/>
        <v>120</v>
      </c>
      <c r="M20" s="35"/>
      <c r="N20" s="44">
        <v>14</v>
      </c>
      <c r="O20" s="8">
        <f t="shared" si="2"/>
        <v>140</v>
      </c>
      <c r="P20" s="43"/>
      <c r="Q20" s="49"/>
      <c r="R20" s="9"/>
    </row>
    <row r="21" spans="1:18" ht="12.75" customHeight="1" x14ac:dyDescent="0.2">
      <c r="A21" s="6">
        <v>7</v>
      </c>
      <c r="B21" s="26" t="s">
        <v>26</v>
      </c>
      <c r="C21" s="23"/>
      <c r="D21" s="2"/>
      <c r="E21" s="8">
        <v>52</v>
      </c>
      <c r="F21" s="8">
        <v>28</v>
      </c>
      <c r="G21" s="8">
        <f t="shared" si="0"/>
        <v>80</v>
      </c>
      <c r="H21" s="35"/>
      <c r="I21" s="60"/>
      <c r="J21" s="8">
        <v>104</v>
      </c>
      <c r="K21" s="8">
        <v>56</v>
      </c>
      <c r="L21" s="8">
        <f t="shared" si="1"/>
        <v>160</v>
      </c>
      <c r="M21" s="35"/>
      <c r="N21" s="44">
        <v>0</v>
      </c>
      <c r="O21" s="8">
        <f t="shared" si="2"/>
        <v>0</v>
      </c>
      <c r="P21" s="43"/>
      <c r="Q21" s="49"/>
      <c r="R21" s="9"/>
    </row>
    <row r="22" spans="1:18" ht="11.25" customHeight="1" x14ac:dyDescent="0.2">
      <c r="A22" s="6">
        <v>2</v>
      </c>
      <c r="B22" s="24" t="s">
        <v>27</v>
      </c>
      <c r="C22" s="18"/>
      <c r="D22" s="7">
        <v>3947</v>
      </c>
      <c r="E22" s="8">
        <v>208</v>
      </c>
      <c r="F22" s="8">
        <v>112</v>
      </c>
      <c r="G22" s="8">
        <f t="shared" si="0"/>
        <v>320</v>
      </c>
      <c r="H22" s="35"/>
      <c r="I22" s="7">
        <v>3947</v>
      </c>
      <c r="J22" s="8">
        <v>208</v>
      </c>
      <c r="K22" s="8">
        <v>112</v>
      </c>
      <c r="L22" s="8">
        <f t="shared" si="1"/>
        <v>320</v>
      </c>
      <c r="M22" s="35"/>
      <c r="N22" s="44">
        <v>32</v>
      </c>
      <c r="O22" s="8">
        <f t="shared" si="2"/>
        <v>320</v>
      </c>
      <c r="P22" s="43"/>
      <c r="Q22" s="49"/>
      <c r="R22" s="9"/>
    </row>
    <row r="23" spans="1:18" ht="11.25" customHeight="1" x14ac:dyDescent="0.2">
      <c r="A23" s="6">
        <v>3</v>
      </c>
      <c r="B23" s="25" t="s">
        <v>28</v>
      </c>
      <c r="C23" s="18"/>
      <c r="D23" s="7">
        <v>4154</v>
      </c>
      <c r="E23" s="8">
        <v>260</v>
      </c>
      <c r="F23" s="8">
        <v>140</v>
      </c>
      <c r="G23" s="8">
        <f t="shared" si="0"/>
        <v>400</v>
      </c>
      <c r="H23" s="35"/>
      <c r="I23" s="60"/>
      <c r="J23" s="8">
        <v>260</v>
      </c>
      <c r="K23" s="8">
        <v>140</v>
      </c>
      <c r="L23" s="8">
        <f t="shared" si="1"/>
        <v>400</v>
      </c>
      <c r="M23" s="35"/>
      <c r="N23" s="44">
        <v>41</v>
      </c>
      <c r="O23" s="8">
        <f t="shared" si="2"/>
        <v>410</v>
      </c>
      <c r="P23" s="43"/>
      <c r="Q23" s="49"/>
      <c r="R23" s="9"/>
    </row>
    <row r="24" spans="1:18" ht="11.25" customHeight="1" x14ac:dyDescent="0.2">
      <c r="A24" s="6">
        <v>2</v>
      </c>
      <c r="B24" s="24" t="s">
        <v>29</v>
      </c>
      <c r="C24" s="18"/>
      <c r="D24" s="7">
        <v>1190</v>
      </c>
      <c r="E24" s="8">
        <v>39</v>
      </c>
      <c r="F24" s="8">
        <v>21</v>
      </c>
      <c r="G24" s="8">
        <f t="shared" si="0"/>
        <v>60</v>
      </c>
      <c r="H24" s="35"/>
      <c r="I24" s="7">
        <v>1190</v>
      </c>
      <c r="J24" s="8">
        <v>39</v>
      </c>
      <c r="K24" s="8">
        <v>21</v>
      </c>
      <c r="L24" s="8">
        <f t="shared" si="1"/>
        <v>60</v>
      </c>
      <c r="M24" s="35"/>
      <c r="N24" s="44">
        <v>6</v>
      </c>
      <c r="O24" s="8">
        <f t="shared" si="2"/>
        <v>60</v>
      </c>
      <c r="P24" s="43"/>
      <c r="Q24" s="49"/>
      <c r="R24" s="9"/>
    </row>
    <row r="25" spans="1:18" ht="11.25" customHeight="1" x14ac:dyDescent="0.2">
      <c r="A25" s="6">
        <v>6</v>
      </c>
      <c r="B25" s="24" t="s">
        <v>30</v>
      </c>
      <c r="C25" s="18"/>
      <c r="D25" s="7">
        <v>1000002</v>
      </c>
      <c r="E25" s="8">
        <v>247</v>
      </c>
      <c r="F25" s="8">
        <v>133</v>
      </c>
      <c r="G25" s="8">
        <f t="shared" si="0"/>
        <v>380</v>
      </c>
      <c r="H25" s="35"/>
      <c r="I25" s="7">
        <v>1000002</v>
      </c>
      <c r="J25" s="8">
        <v>253.5</v>
      </c>
      <c r="K25" s="8">
        <v>136.5</v>
      </c>
      <c r="L25" s="8">
        <f t="shared" si="1"/>
        <v>390</v>
      </c>
      <c r="M25" s="35"/>
      <c r="N25" s="44">
        <v>40</v>
      </c>
      <c r="O25" s="8">
        <f t="shared" si="2"/>
        <v>400</v>
      </c>
      <c r="P25" s="43"/>
      <c r="Q25" s="49"/>
      <c r="R25" s="9"/>
    </row>
    <row r="26" spans="1:18" ht="11.25" customHeight="1" x14ac:dyDescent="0.2">
      <c r="A26" s="6">
        <v>7</v>
      </c>
      <c r="B26" s="24" t="s">
        <v>31</v>
      </c>
      <c r="C26" s="18"/>
      <c r="D26" s="2"/>
      <c r="E26" s="8">
        <v>182</v>
      </c>
      <c r="F26" s="8">
        <v>98</v>
      </c>
      <c r="G26" s="8">
        <f t="shared" si="0"/>
        <v>280</v>
      </c>
      <c r="H26" s="35"/>
      <c r="I26" s="60"/>
      <c r="J26" s="8">
        <v>182</v>
      </c>
      <c r="K26" s="8">
        <v>98</v>
      </c>
      <c r="L26" s="8">
        <f t="shared" si="1"/>
        <v>280</v>
      </c>
      <c r="M26" s="35"/>
      <c r="N26" s="44">
        <v>29</v>
      </c>
      <c r="O26" s="8">
        <f t="shared" si="2"/>
        <v>290</v>
      </c>
      <c r="P26" s="43"/>
      <c r="Q26" s="49"/>
      <c r="R26" s="9"/>
    </row>
    <row r="27" spans="1:18" ht="11.25" customHeight="1" x14ac:dyDescent="0.2">
      <c r="A27" s="6">
        <v>1</v>
      </c>
      <c r="B27" s="24" t="s">
        <v>32</v>
      </c>
      <c r="C27" s="18"/>
      <c r="D27" s="2"/>
      <c r="E27" s="8">
        <v>26</v>
      </c>
      <c r="F27" s="8">
        <v>14</v>
      </c>
      <c r="G27" s="8">
        <f t="shared" si="0"/>
        <v>40</v>
      </c>
      <c r="H27" s="35"/>
      <c r="I27" s="60"/>
      <c r="J27" s="8">
        <v>26</v>
      </c>
      <c r="K27" s="8">
        <v>14</v>
      </c>
      <c r="L27" s="8">
        <f t="shared" si="1"/>
        <v>40</v>
      </c>
      <c r="M27" s="35"/>
      <c r="N27" s="44">
        <v>5</v>
      </c>
      <c r="O27" s="8">
        <f t="shared" si="2"/>
        <v>50</v>
      </c>
      <c r="P27" s="43"/>
      <c r="Q27" s="49"/>
      <c r="R27" s="9"/>
    </row>
    <row r="28" spans="1:18" ht="12.75" customHeight="1" x14ac:dyDescent="0.2">
      <c r="A28" s="6">
        <v>7</v>
      </c>
      <c r="B28" s="27" t="s">
        <v>11</v>
      </c>
      <c r="C28" s="23"/>
      <c r="D28" s="2"/>
      <c r="E28" s="8">
        <v>32.5</v>
      </c>
      <c r="F28" s="8">
        <v>17.5</v>
      </c>
      <c r="G28" s="8">
        <f t="shared" si="0"/>
        <v>50</v>
      </c>
      <c r="H28" s="35"/>
      <c r="I28" s="60"/>
      <c r="J28" s="8">
        <v>32.5</v>
      </c>
      <c r="K28" s="8">
        <v>17.5</v>
      </c>
      <c r="L28" s="8">
        <f t="shared" si="1"/>
        <v>50</v>
      </c>
      <c r="M28" s="35"/>
      <c r="N28" s="44">
        <v>5</v>
      </c>
      <c r="O28" s="8">
        <f t="shared" si="2"/>
        <v>50</v>
      </c>
      <c r="P28" s="43"/>
      <c r="Q28" s="49"/>
      <c r="R28" s="9"/>
    </row>
    <row r="29" spans="1:18" ht="11.25" customHeight="1" x14ac:dyDescent="0.2">
      <c r="A29" s="6">
        <v>7</v>
      </c>
      <c r="B29" s="24" t="s">
        <v>33</v>
      </c>
      <c r="C29" s="18"/>
      <c r="D29" s="7">
        <v>2117</v>
      </c>
      <c r="E29" s="8">
        <v>273</v>
      </c>
      <c r="F29" s="8">
        <v>147</v>
      </c>
      <c r="G29" s="8">
        <f t="shared" si="0"/>
        <v>420</v>
      </c>
      <c r="H29" s="35"/>
      <c r="I29" s="7">
        <v>2117</v>
      </c>
      <c r="J29" s="8">
        <v>273</v>
      </c>
      <c r="K29" s="8">
        <v>147</v>
      </c>
      <c r="L29" s="8">
        <f t="shared" si="1"/>
        <v>420</v>
      </c>
      <c r="M29" s="35"/>
      <c r="N29" s="44">
        <v>45</v>
      </c>
      <c r="O29" s="8">
        <f t="shared" si="2"/>
        <v>450</v>
      </c>
      <c r="P29" s="43"/>
      <c r="Q29" s="49"/>
      <c r="R29" s="9"/>
    </row>
    <row r="30" spans="1:18" ht="11.25" customHeight="1" x14ac:dyDescent="0.2">
      <c r="A30" s="6">
        <v>7</v>
      </c>
      <c r="B30" s="24" t="s">
        <v>34</v>
      </c>
      <c r="C30" s="18"/>
      <c r="D30" s="7">
        <v>1479</v>
      </c>
      <c r="E30" s="8">
        <v>97.5</v>
      </c>
      <c r="F30" s="8">
        <v>52.5</v>
      </c>
      <c r="G30" s="8">
        <f t="shared" si="0"/>
        <v>150</v>
      </c>
      <c r="H30" s="35"/>
      <c r="I30" s="7">
        <v>1484</v>
      </c>
      <c r="J30" s="8">
        <v>97.5</v>
      </c>
      <c r="K30" s="8">
        <v>52.5</v>
      </c>
      <c r="L30" s="8">
        <f t="shared" si="1"/>
        <v>150</v>
      </c>
      <c r="M30" s="35"/>
      <c r="N30" s="44">
        <v>15</v>
      </c>
      <c r="O30" s="8">
        <f t="shared" si="2"/>
        <v>150</v>
      </c>
      <c r="P30" s="43"/>
      <c r="Q30" s="49"/>
      <c r="R30" s="9"/>
    </row>
    <row r="31" spans="1:18" ht="11.25" customHeight="1" x14ac:dyDescent="0.2">
      <c r="A31" s="6">
        <v>1</v>
      </c>
      <c r="B31" s="24" t="s">
        <v>35</v>
      </c>
      <c r="C31" s="18"/>
      <c r="D31" s="7">
        <v>4350</v>
      </c>
      <c r="E31" s="8">
        <v>182</v>
      </c>
      <c r="F31" s="8">
        <v>98</v>
      </c>
      <c r="G31" s="8">
        <f t="shared" si="0"/>
        <v>280</v>
      </c>
      <c r="H31" s="35"/>
      <c r="I31" s="7">
        <v>4350</v>
      </c>
      <c r="J31" s="8">
        <v>182</v>
      </c>
      <c r="K31" s="8">
        <v>98</v>
      </c>
      <c r="L31" s="8">
        <f t="shared" si="1"/>
        <v>280</v>
      </c>
      <c r="M31" s="35"/>
      <c r="N31" s="44">
        <v>28</v>
      </c>
      <c r="O31" s="8">
        <f t="shared" si="2"/>
        <v>280</v>
      </c>
      <c r="P31" s="43"/>
      <c r="Q31" s="49"/>
      <c r="R31" s="9"/>
    </row>
    <row r="32" spans="1:18" ht="11.25" customHeight="1" x14ac:dyDescent="0.2">
      <c r="A32" s="6">
        <v>3</v>
      </c>
      <c r="B32" s="24" t="s">
        <v>36</v>
      </c>
      <c r="C32" s="18"/>
      <c r="D32" s="2"/>
      <c r="E32" s="8">
        <v>71.5</v>
      </c>
      <c r="F32" s="8">
        <v>38.5</v>
      </c>
      <c r="G32" s="8">
        <f t="shared" si="0"/>
        <v>110</v>
      </c>
      <c r="H32" s="35"/>
      <c r="I32" s="2"/>
      <c r="J32" s="8">
        <v>71.5</v>
      </c>
      <c r="K32" s="8">
        <v>38.5</v>
      </c>
      <c r="L32" s="8">
        <f t="shared" si="1"/>
        <v>110</v>
      </c>
      <c r="M32" s="35"/>
      <c r="N32" s="44">
        <v>13</v>
      </c>
      <c r="O32" s="8">
        <f t="shared" si="2"/>
        <v>130</v>
      </c>
      <c r="P32" s="43"/>
      <c r="Q32" s="49"/>
      <c r="R32" s="9"/>
    </row>
    <row r="33" spans="1:18" ht="11.25" customHeight="1" thickBot="1" x14ac:dyDescent="0.25">
      <c r="C33" s="8"/>
      <c r="D33" s="8"/>
      <c r="E33" s="16">
        <f>SUM(E7:E32)</f>
        <v>3503.5</v>
      </c>
      <c r="F33" s="16">
        <f>SUM(F7:F32)</f>
        <v>1888.5</v>
      </c>
      <c r="G33" s="16">
        <f>SUM(G7:G32)</f>
        <v>5392</v>
      </c>
      <c r="H33" s="36"/>
      <c r="I33" s="8"/>
      <c r="J33" s="16">
        <f>SUM(J7:J32)</f>
        <v>3562</v>
      </c>
      <c r="K33" s="16">
        <f>SUM(K7:K32)</f>
        <v>1918</v>
      </c>
      <c r="L33" s="16">
        <f>SUM(L7:L32)</f>
        <v>5480</v>
      </c>
      <c r="M33" s="36"/>
      <c r="N33" s="45">
        <f>SUM(N7:N32)</f>
        <v>548</v>
      </c>
      <c r="O33" s="29">
        <f>SUM(O7:O32)</f>
        <v>5480</v>
      </c>
      <c r="P33" s="41"/>
      <c r="Q33" s="47"/>
      <c r="R33" s="10"/>
    </row>
    <row r="34" spans="1:18" ht="11.25" customHeight="1" thickTop="1" x14ac:dyDescent="0.2">
      <c r="C34" s="8"/>
      <c r="D34" s="8"/>
      <c r="E34" s="8"/>
      <c r="F34" s="8"/>
      <c r="G34" s="8"/>
      <c r="H34" s="35"/>
      <c r="I34" s="8"/>
      <c r="J34" s="8"/>
      <c r="K34" s="8"/>
      <c r="L34" s="8"/>
      <c r="M34" s="35"/>
      <c r="N34" s="8"/>
      <c r="P34" s="41"/>
      <c r="Q34" s="47"/>
      <c r="R34" s="10"/>
    </row>
    <row r="35" spans="1:18" ht="11.25" customHeight="1" x14ac:dyDescent="0.2">
      <c r="B35" s="17" t="s">
        <v>9</v>
      </c>
      <c r="C35" s="8"/>
      <c r="D35" s="8"/>
      <c r="E35" s="8"/>
      <c r="F35" s="8">
        <v>1844.5</v>
      </c>
      <c r="G35" s="8"/>
      <c r="H35" s="35"/>
      <c r="I35" s="8"/>
      <c r="J35" s="8"/>
      <c r="K35" s="8">
        <v>1802.5</v>
      </c>
      <c r="L35" s="8"/>
      <c r="M35" s="35"/>
      <c r="N35" s="8"/>
      <c r="P35" s="42"/>
      <c r="Q35" s="48"/>
      <c r="R35" s="11"/>
    </row>
    <row r="36" spans="1:18" ht="11.25" customHeight="1" x14ac:dyDescent="0.2">
      <c r="A36" s="8"/>
      <c r="B36" s="10"/>
      <c r="C36" s="8"/>
      <c r="D36" s="8"/>
      <c r="E36" s="8"/>
      <c r="F36" s="8"/>
      <c r="G36" s="8"/>
      <c r="H36" s="35"/>
      <c r="I36" s="8"/>
      <c r="J36" s="8"/>
      <c r="K36" s="8"/>
      <c r="L36" s="8"/>
      <c r="M36" s="35"/>
      <c r="N36" s="8"/>
      <c r="P36" s="41"/>
      <c r="Q36" s="47"/>
      <c r="R36" s="10"/>
    </row>
    <row r="37" spans="1:18" ht="11.25" customHeight="1" x14ac:dyDescent="0.2">
      <c r="A37" s="8"/>
      <c r="B37" s="63" t="s">
        <v>45</v>
      </c>
      <c r="C37" s="8"/>
      <c r="D37" s="8"/>
      <c r="E37" s="8"/>
      <c r="F37" s="8">
        <f>F33-F35</f>
        <v>44</v>
      </c>
      <c r="G37" s="8"/>
      <c r="H37" s="35"/>
      <c r="I37" s="8"/>
      <c r="J37" s="8"/>
      <c r="K37" s="8">
        <f>K33-K35</f>
        <v>115.5</v>
      </c>
      <c r="L37" s="8"/>
      <c r="M37" s="35"/>
      <c r="N37" s="8"/>
      <c r="P37" s="41"/>
      <c r="Q37" s="47"/>
      <c r="R37" s="10"/>
    </row>
    <row r="38" spans="1:18" ht="11.25" customHeight="1" x14ac:dyDescent="0.2">
      <c r="A38" s="8"/>
      <c r="B38" s="10"/>
      <c r="C38" s="8"/>
      <c r="D38" s="8"/>
      <c r="E38" s="8"/>
      <c r="F38" s="8"/>
      <c r="G38" s="8"/>
      <c r="H38" s="35"/>
      <c r="I38" s="8"/>
      <c r="J38" s="8"/>
      <c r="K38" s="8"/>
      <c r="L38" s="8"/>
      <c r="M38" s="35"/>
      <c r="N38" s="8"/>
      <c r="P38" s="41"/>
      <c r="Q38" s="47"/>
      <c r="R38" s="10"/>
    </row>
    <row r="39" spans="1:18" ht="11.25" customHeight="1" x14ac:dyDescent="0.2">
      <c r="A39" s="8"/>
      <c r="B39" s="8" t="s">
        <v>38</v>
      </c>
      <c r="C39" s="8"/>
      <c r="D39" s="8"/>
      <c r="E39" s="8"/>
      <c r="F39" s="8"/>
      <c r="G39" s="8"/>
      <c r="H39" s="35"/>
      <c r="I39" s="8"/>
      <c r="J39" s="8"/>
      <c r="K39" s="8"/>
      <c r="L39" s="62"/>
      <c r="M39" s="35"/>
      <c r="N39" s="8"/>
      <c r="O39" s="8"/>
      <c r="P39" s="35"/>
      <c r="Q39" s="50"/>
    </row>
    <row r="40" spans="1:18" s="46" customFormat="1" ht="11.25" customHeight="1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</row>
    <row r="41" spans="1:18" s="46" customFormat="1" ht="11.25" customHeight="1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</row>
    <row r="42" spans="1:18" s="46" customFormat="1" x14ac:dyDescent="0.2"/>
    <row r="43" spans="1:18" s="46" customFormat="1" x14ac:dyDescent="0.2"/>
    <row r="44" spans="1:18" s="46" customFormat="1" x14ac:dyDescent="0.2"/>
    <row r="45" spans="1:18" s="46" customFormat="1" x14ac:dyDescent="0.2"/>
    <row r="46" spans="1:18" s="46" customFormat="1" x14ac:dyDescent="0.2"/>
    <row r="47" spans="1:18" s="46" customFormat="1" x14ac:dyDescent="0.2"/>
    <row r="48" spans="1:18" s="46" customFormat="1" x14ac:dyDescent="0.2"/>
    <row r="49" s="46" customFormat="1" x14ac:dyDescent="0.2"/>
    <row r="50" s="46" customFormat="1" x14ac:dyDescent="0.2"/>
    <row r="51" s="46" customFormat="1" x14ac:dyDescent="0.2"/>
    <row r="52" s="46" customFormat="1" x14ac:dyDescent="0.2"/>
    <row r="53" s="46" customFormat="1" x14ac:dyDescent="0.2"/>
    <row r="54" s="46" customFormat="1" x14ac:dyDescent="0.2"/>
    <row r="55" s="46" customFormat="1" x14ac:dyDescent="0.2"/>
    <row r="56" s="46" customFormat="1" x14ac:dyDescent="0.2"/>
    <row r="57" s="46" customFormat="1" x14ac:dyDescent="0.2"/>
    <row r="58" s="46" customFormat="1" x14ac:dyDescent="0.2"/>
    <row r="59" s="46" customFormat="1" x14ac:dyDescent="0.2"/>
    <row r="60" s="46" customFormat="1" x14ac:dyDescent="0.2"/>
    <row r="61" s="46" customFormat="1" x14ac:dyDescent="0.2"/>
    <row r="62" s="46" customFormat="1" x14ac:dyDescent="0.2"/>
    <row r="63" s="46" customFormat="1" x14ac:dyDescent="0.2"/>
    <row r="64" s="46" customFormat="1" x14ac:dyDescent="0.2"/>
    <row r="65" s="46" customFormat="1" x14ac:dyDescent="0.2"/>
    <row r="66" s="46" customFormat="1" x14ac:dyDescent="0.2"/>
    <row r="67" s="46" customFormat="1" x14ac:dyDescent="0.2"/>
    <row r="68" s="46" customFormat="1" x14ac:dyDescent="0.2"/>
    <row r="69" s="46" customFormat="1" x14ac:dyDescent="0.2"/>
    <row r="70" s="46" customFormat="1" x14ac:dyDescent="0.2"/>
    <row r="71" s="46" customFormat="1" x14ac:dyDescent="0.2"/>
    <row r="72" s="46" customFormat="1" x14ac:dyDescent="0.2"/>
    <row r="73" s="46" customFormat="1" x14ac:dyDescent="0.2"/>
    <row r="74" s="46" customFormat="1" x14ac:dyDescent="0.2"/>
    <row r="75" s="46" customFormat="1" x14ac:dyDescent="0.2"/>
    <row r="76" s="46" customFormat="1" x14ac:dyDescent="0.2"/>
    <row r="77" s="46" customFormat="1" x14ac:dyDescent="0.2"/>
    <row r="78" s="46" customFormat="1" x14ac:dyDescent="0.2"/>
    <row r="79" s="46" customFormat="1" x14ac:dyDescent="0.2"/>
    <row r="80" s="46" customFormat="1" x14ac:dyDescent="0.2"/>
    <row r="81" s="46" customFormat="1" x14ac:dyDescent="0.2"/>
    <row r="82" s="46" customFormat="1" x14ac:dyDescent="0.2"/>
    <row r="83" s="46" customFormat="1" x14ac:dyDescent="0.2"/>
    <row r="84" s="46" customFormat="1" x14ac:dyDescent="0.2"/>
    <row r="85" s="46" customFormat="1" x14ac:dyDescent="0.2"/>
    <row r="86" s="46" customFormat="1" x14ac:dyDescent="0.2"/>
    <row r="87" s="46" customFormat="1" x14ac:dyDescent="0.2"/>
    <row r="88" s="46" customFormat="1" x14ac:dyDescent="0.2"/>
    <row r="89" s="46" customFormat="1" x14ac:dyDescent="0.2"/>
    <row r="90" s="46" customFormat="1" x14ac:dyDescent="0.2"/>
    <row r="91" s="46" customFormat="1" x14ac:dyDescent="0.2"/>
    <row r="92" s="46" customFormat="1" x14ac:dyDescent="0.2"/>
    <row r="93" s="46" customFormat="1" x14ac:dyDescent="0.2"/>
    <row r="94" s="46" customFormat="1" x14ac:dyDescent="0.2"/>
    <row r="95" s="46" customFormat="1" x14ac:dyDescent="0.2"/>
    <row r="96" s="46" customFormat="1" x14ac:dyDescent="0.2"/>
    <row r="97" s="46" customFormat="1" x14ac:dyDescent="0.2"/>
    <row r="98" s="46" customFormat="1" x14ac:dyDescent="0.2"/>
    <row r="99" s="46" customFormat="1" x14ac:dyDescent="0.2"/>
    <row r="100" s="46" customFormat="1" x14ac:dyDescent="0.2"/>
    <row r="101" s="46" customFormat="1" x14ac:dyDescent="0.2"/>
    <row r="102" s="46" customFormat="1" x14ac:dyDescent="0.2"/>
    <row r="103" s="46" customFormat="1" x14ac:dyDescent="0.2"/>
    <row r="104" s="46" customFormat="1" x14ac:dyDescent="0.2"/>
    <row r="105" s="46" customFormat="1" x14ac:dyDescent="0.2"/>
    <row r="106" s="46" customFormat="1" x14ac:dyDescent="0.2"/>
    <row r="107" s="46" customFormat="1" x14ac:dyDescent="0.2"/>
    <row r="108" s="46" customFormat="1" x14ac:dyDescent="0.2"/>
    <row r="109" s="46" customFormat="1" x14ac:dyDescent="0.2"/>
    <row r="110" s="46" customFormat="1" x14ac:dyDescent="0.2"/>
    <row r="111" s="46" customFormat="1" x14ac:dyDescent="0.2"/>
    <row r="112" s="46" customFormat="1" x14ac:dyDescent="0.2"/>
    <row r="113" s="46" customFormat="1" x14ac:dyDescent="0.2"/>
    <row r="114" s="46" customFormat="1" x14ac:dyDescent="0.2"/>
    <row r="115" s="46" customFormat="1" x14ac:dyDescent="0.2"/>
    <row r="116" s="46" customFormat="1" x14ac:dyDescent="0.2"/>
    <row r="117" s="46" customFormat="1" x14ac:dyDescent="0.2"/>
    <row r="118" s="46" customFormat="1" x14ac:dyDescent="0.2"/>
    <row r="119" s="46" customFormat="1" x14ac:dyDescent="0.2"/>
    <row r="120" s="46" customFormat="1" x14ac:dyDescent="0.2"/>
    <row r="121" s="46" customFormat="1" x14ac:dyDescent="0.2"/>
    <row r="122" s="46" customFormat="1" x14ac:dyDescent="0.2"/>
    <row r="123" s="46" customFormat="1" x14ac:dyDescent="0.2"/>
    <row r="124" s="46" customFormat="1" x14ac:dyDescent="0.2"/>
    <row r="125" s="46" customFormat="1" x14ac:dyDescent="0.2"/>
    <row r="126" s="46" customFormat="1" x14ac:dyDescent="0.2"/>
    <row r="127" s="46" customFormat="1" x14ac:dyDescent="0.2"/>
    <row r="128" s="46" customFormat="1" x14ac:dyDescent="0.2"/>
    <row r="129" s="46" customFormat="1" x14ac:dyDescent="0.2"/>
    <row r="130" s="46" customFormat="1" x14ac:dyDescent="0.2"/>
    <row r="131" s="46" customFormat="1" x14ac:dyDescent="0.2"/>
    <row r="132" s="46" customFormat="1" x14ac:dyDescent="0.2"/>
    <row r="133" s="46" customFormat="1" x14ac:dyDescent="0.2"/>
    <row r="134" s="46" customFormat="1" x14ac:dyDescent="0.2"/>
    <row r="135" s="46" customFormat="1" x14ac:dyDescent="0.2"/>
    <row r="136" s="46" customFormat="1" x14ac:dyDescent="0.2"/>
    <row r="137" s="46" customFormat="1" x14ac:dyDescent="0.2"/>
    <row r="138" s="46" customFormat="1" x14ac:dyDescent="0.2"/>
    <row r="139" s="46" customFormat="1" x14ac:dyDescent="0.2"/>
    <row r="140" s="46" customFormat="1" x14ac:dyDescent="0.2"/>
    <row r="141" s="46" customFormat="1" x14ac:dyDescent="0.2"/>
    <row r="142" s="46" customFormat="1" x14ac:dyDescent="0.2"/>
    <row r="143" s="46" customFormat="1" x14ac:dyDescent="0.2"/>
    <row r="144" s="46" customFormat="1" x14ac:dyDescent="0.2"/>
    <row r="145" s="46" customFormat="1" x14ac:dyDescent="0.2"/>
    <row r="146" s="46" customFormat="1" x14ac:dyDescent="0.2"/>
    <row r="147" s="46" customFormat="1" x14ac:dyDescent="0.2"/>
    <row r="148" s="46" customFormat="1" x14ac:dyDescent="0.2"/>
    <row r="149" s="46" customFormat="1" x14ac:dyDescent="0.2"/>
    <row r="150" s="46" customFormat="1" x14ac:dyDescent="0.2"/>
    <row r="151" s="46" customFormat="1" x14ac:dyDescent="0.2"/>
    <row r="152" s="46" customFormat="1" x14ac:dyDescent="0.2"/>
    <row r="153" s="46" customFormat="1" x14ac:dyDescent="0.2"/>
    <row r="154" s="46" customFormat="1" x14ac:dyDescent="0.2"/>
    <row r="155" s="46" customFormat="1" x14ac:dyDescent="0.2"/>
    <row r="156" s="46" customFormat="1" x14ac:dyDescent="0.2"/>
    <row r="157" s="46" customFormat="1" x14ac:dyDescent="0.2"/>
    <row r="158" s="46" customFormat="1" x14ac:dyDescent="0.2"/>
    <row r="159" s="46" customFormat="1" x14ac:dyDescent="0.2"/>
    <row r="160" s="46" customFormat="1" x14ac:dyDescent="0.2"/>
    <row r="161" s="46" customFormat="1" x14ac:dyDescent="0.2"/>
    <row r="162" s="46" customFormat="1" x14ac:dyDescent="0.2"/>
    <row r="163" s="46" customFormat="1" x14ac:dyDescent="0.2"/>
    <row r="164" s="46" customFormat="1" x14ac:dyDescent="0.2"/>
    <row r="165" s="46" customFormat="1" x14ac:dyDescent="0.2"/>
    <row r="166" s="46" customFormat="1" x14ac:dyDescent="0.2"/>
    <row r="167" s="46" customFormat="1" x14ac:dyDescent="0.2"/>
    <row r="168" s="46" customFormat="1" x14ac:dyDescent="0.2"/>
    <row r="169" s="46" customFormat="1" x14ac:dyDescent="0.2"/>
    <row r="170" s="46" customFormat="1" x14ac:dyDescent="0.2"/>
    <row r="171" s="46" customFormat="1" x14ac:dyDescent="0.2"/>
    <row r="172" s="46" customFormat="1" x14ac:dyDescent="0.2"/>
    <row r="173" s="46" customFormat="1" x14ac:dyDescent="0.2"/>
    <row r="174" s="46" customFormat="1" x14ac:dyDescent="0.2"/>
    <row r="175" s="46" customFormat="1" x14ac:dyDescent="0.2"/>
    <row r="176" s="46" customFormat="1" x14ac:dyDescent="0.2"/>
    <row r="177" s="46" customFormat="1" x14ac:dyDescent="0.2"/>
    <row r="178" s="46" customFormat="1" x14ac:dyDescent="0.2"/>
    <row r="179" s="46" customFormat="1" x14ac:dyDescent="0.2"/>
    <row r="180" s="46" customFormat="1" x14ac:dyDescent="0.2"/>
    <row r="181" s="46" customFormat="1" x14ac:dyDescent="0.2"/>
    <row r="182" s="46" customFormat="1" x14ac:dyDescent="0.2"/>
    <row r="183" s="46" customFormat="1" x14ac:dyDescent="0.2"/>
    <row r="184" s="46" customFormat="1" x14ac:dyDescent="0.2"/>
    <row r="185" s="46" customFormat="1" x14ac:dyDescent="0.2"/>
    <row r="186" s="46" customFormat="1" x14ac:dyDescent="0.2"/>
    <row r="187" s="46" customFormat="1" x14ac:dyDescent="0.2"/>
    <row r="188" s="46" customFormat="1" x14ac:dyDescent="0.2"/>
    <row r="189" s="46" customFormat="1" x14ac:dyDescent="0.2"/>
    <row r="190" s="46" customFormat="1" x14ac:dyDescent="0.2"/>
    <row r="191" s="46" customFormat="1" x14ac:dyDescent="0.2"/>
    <row r="192" s="46" customFormat="1" x14ac:dyDescent="0.2"/>
    <row r="193" s="46" customFormat="1" x14ac:dyDescent="0.2"/>
    <row r="194" s="46" customFormat="1" x14ac:dyDescent="0.2"/>
    <row r="195" s="46" customFormat="1" x14ac:dyDescent="0.2"/>
    <row r="196" s="46" customFormat="1" x14ac:dyDescent="0.2"/>
    <row r="197" s="46" customFormat="1" x14ac:dyDescent="0.2"/>
    <row r="198" s="46" customFormat="1" x14ac:dyDescent="0.2"/>
    <row r="199" s="46" customFormat="1" x14ac:dyDescent="0.2"/>
    <row r="200" s="46" customFormat="1" x14ac:dyDescent="0.2"/>
    <row r="201" s="46" customFormat="1" x14ac:dyDescent="0.2"/>
    <row r="202" s="46" customFormat="1" x14ac:dyDescent="0.2"/>
    <row r="203" s="46" customFormat="1" x14ac:dyDescent="0.2"/>
    <row r="204" s="46" customFormat="1" x14ac:dyDescent="0.2"/>
    <row r="205" s="46" customFormat="1" x14ac:dyDescent="0.2"/>
    <row r="206" s="46" customFormat="1" x14ac:dyDescent="0.2"/>
    <row r="207" s="46" customFormat="1" x14ac:dyDescent="0.2"/>
    <row r="208" s="46" customFormat="1" x14ac:dyDescent="0.2"/>
    <row r="209" s="46" customFormat="1" x14ac:dyDescent="0.2"/>
    <row r="210" s="46" customFormat="1" x14ac:dyDescent="0.2"/>
    <row r="211" s="46" customFormat="1" x14ac:dyDescent="0.2"/>
    <row r="212" s="46" customFormat="1" x14ac:dyDescent="0.2"/>
    <row r="213" s="46" customFormat="1" x14ac:dyDescent="0.2"/>
    <row r="214" s="46" customFormat="1" x14ac:dyDescent="0.2"/>
    <row r="215" s="46" customFormat="1" x14ac:dyDescent="0.2"/>
    <row r="216" s="46" customFormat="1" x14ac:dyDescent="0.2"/>
    <row r="217" s="46" customFormat="1" x14ac:dyDescent="0.2"/>
    <row r="218" s="46" customFormat="1" x14ac:dyDescent="0.2"/>
    <row r="219" s="46" customFormat="1" x14ac:dyDescent="0.2"/>
    <row r="220" s="46" customFormat="1" x14ac:dyDescent="0.2"/>
    <row r="221" s="46" customFormat="1" x14ac:dyDescent="0.2"/>
    <row r="222" s="46" customFormat="1" x14ac:dyDescent="0.2"/>
    <row r="223" s="46" customFormat="1" x14ac:dyDescent="0.2"/>
    <row r="224" s="46" customFormat="1" x14ac:dyDescent="0.2"/>
    <row r="225" s="46" customFormat="1" x14ac:dyDescent="0.2"/>
    <row r="226" s="46" customFormat="1" x14ac:dyDescent="0.2"/>
    <row r="227" s="46" customFormat="1" x14ac:dyDescent="0.2"/>
    <row r="228" s="46" customFormat="1" x14ac:dyDescent="0.2"/>
    <row r="229" s="46" customFormat="1" x14ac:dyDescent="0.2"/>
    <row r="230" s="46" customFormat="1" x14ac:dyDescent="0.2"/>
    <row r="231" s="46" customFormat="1" x14ac:dyDescent="0.2"/>
    <row r="232" s="46" customFormat="1" x14ac:dyDescent="0.2"/>
    <row r="233" s="46" customFormat="1" x14ac:dyDescent="0.2"/>
    <row r="234" s="46" customFormat="1" x14ac:dyDescent="0.2"/>
    <row r="235" s="46" customFormat="1" x14ac:dyDescent="0.2"/>
    <row r="236" s="46" customFormat="1" x14ac:dyDescent="0.2"/>
    <row r="237" s="46" customFormat="1" x14ac:dyDescent="0.2"/>
    <row r="238" s="46" customFormat="1" x14ac:dyDescent="0.2"/>
    <row r="239" s="46" customFormat="1" x14ac:dyDescent="0.2"/>
    <row r="240" s="46" customFormat="1" x14ac:dyDescent="0.2"/>
    <row r="241" s="46" customFormat="1" x14ac:dyDescent="0.2"/>
    <row r="242" s="46" customFormat="1" x14ac:dyDescent="0.2"/>
    <row r="243" s="46" customFormat="1" x14ac:dyDescent="0.2"/>
    <row r="244" s="46" customFormat="1" x14ac:dyDescent="0.2"/>
    <row r="245" s="46" customFormat="1" x14ac:dyDescent="0.2"/>
    <row r="246" s="46" customFormat="1" x14ac:dyDescent="0.2"/>
    <row r="247" s="46" customFormat="1" x14ac:dyDescent="0.2"/>
    <row r="248" s="46" customFormat="1" x14ac:dyDescent="0.2"/>
    <row r="249" s="46" customFormat="1" x14ac:dyDescent="0.2"/>
    <row r="250" s="46" customFormat="1" x14ac:dyDescent="0.2"/>
    <row r="251" s="46" customFormat="1" x14ac:dyDescent="0.2"/>
    <row r="252" s="46" customFormat="1" x14ac:dyDescent="0.2"/>
    <row r="253" s="46" customFormat="1" x14ac:dyDescent="0.2"/>
    <row r="254" s="46" customFormat="1" x14ac:dyDescent="0.2"/>
    <row r="255" s="46" customFormat="1" x14ac:dyDescent="0.2"/>
    <row r="256" s="46" customFormat="1" x14ac:dyDescent="0.2"/>
    <row r="257" s="46" customFormat="1" x14ac:dyDescent="0.2"/>
    <row r="258" s="46" customFormat="1" x14ac:dyDescent="0.2"/>
    <row r="259" s="46" customFormat="1" x14ac:dyDescent="0.2"/>
    <row r="260" s="46" customFormat="1" x14ac:dyDescent="0.2"/>
    <row r="261" s="46" customFormat="1" x14ac:dyDescent="0.2"/>
    <row r="262" s="46" customFormat="1" x14ac:dyDescent="0.2"/>
    <row r="263" s="46" customFormat="1" x14ac:dyDescent="0.2"/>
    <row r="264" s="46" customFormat="1" x14ac:dyDescent="0.2"/>
    <row r="265" s="46" customFormat="1" x14ac:dyDescent="0.2"/>
    <row r="266" s="46" customFormat="1" x14ac:dyDescent="0.2"/>
    <row r="267" s="46" customFormat="1" x14ac:dyDescent="0.2"/>
    <row r="268" s="46" customFormat="1" x14ac:dyDescent="0.2"/>
    <row r="269" s="46" customFormat="1" x14ac:dyDescent="0.2"/>
    <row r="270" s="46" customFormat="1" x14ac:dyDescent="0.2"/>
    <row r="271" s="46" customFormat="1" x14ac:dyDescent="0.2"/>
    <row r="272" s="46" customFormat="1" x14ac:dyDescent="0.2"/>
    <row r="273" s="46" customFormat="1" x14ac:dyDescent="0.2"/>
    <row r="274" s="46" customFormat="1" x14ac:dyDescent="0.2"/>
    <row r="275" s="46" customFormat="1" x14ac:dyDescent="0.2"/>
    <row r="276" s="46" customFormat="1" x14ac:dyDescent="0.2"/>
    <row r="277" s="46" customFormat="1" x14ac:dyDescent="0.2"/>
    <row r="278" s="46" customFormat="1" x14ac:dyDescent="0.2"/>
    <row r="279" s="46" customFormat="1" x14ac:dyDescent="0.2"/>
    <row r="280" s="46" customFormat="1" x14ac:dyDescent="0.2"/>
    <row r="281" s="46" customFormat="1" x14ac:dyDescent="0.2"/>
    <row r="282" s="46" customFormat="1" x14ac:dyDescent="0.2"/>
    <row r="283" s="46" customFormat="1" x14ac:dyDescent="0.2"/>
    <row r="284" s="46" customFormat="1" x14ac:dyDescent="0.2"/>
    <row r="285" s="46" customFormat="1" x14ac:dyDescent="0.2"/>
    <row r="286" s="46" customFormat="1" x14ac:dyDescent="0.2"/>
    <row r="287" s="46" customFormat="1" x14ac:dyDescent="0.2"/>
    <row r="288" s="46" customFormat="1" x14ac:dyDescent="0.2"/>
    <row r="289" s="46" customFormat="1" x14ac:dyDescent="0.2"/>
    <row r="290" s="46" customFormat="1" x14ac:dyDescent="0.2"/>
    <row r="291" s="46" customFormat="1" x14ac:dyDescent="0.2"/>
    <row r="292" s="46" customFormat="1" x14ac:dyDescent="0.2"/>
    <row r="293" s="46" customFormat="1" x14ac:dyDescent="0.2"/>
    <row r="294" s="46" customFormat="1" x14ac:dyDescent="0.2"/>
    <row r="295" s="46" customFormat="1" x14ac:dyDescent="0.2"/>
    <row r="296" s="46" customFormat="1" x14ac:dyDescent="0.2"/>
    <row r="297" s="46" customFormat="1" x14ac:dyDescent="0.2"/>
    <row r="298" s="46" customFormat="1" x14ac:dyDescent="0.2"/>
    <row r="299" s="46" customFormat="1" x14ac:dyDescent="0.2"/>
    <row r="300" s="46" customFormat="1" x14ac:dyDescent="0.2"/>
    <row r="301" s="46" customFormat="1" x14ac:dyDescent="0.2"/>
    <row r="302" s="46" customFormat="1" x14ac:dyDescent="0.2"/>
    <row r="303" s="46" customFormat="1" x14ac:dyDescent="0.2"/>
    <row r="304" s="46" customFormat="1" x14ac:dyDescent="0.2"/>
    <row r="305" s="46" customFormat="1" x14ac:dyDescent="0.2"/>
    <row r="306" s="46" customFormat="1" x14ac:dyDescent="0.2"/>
    <row r="307" s="46" customFormat="1" x14ac:dyDescent="0.2"/>
    <row r="308" s="46" customFormat="1" x14ac:dyDescent="0.2"/>
    <row r="309" s="46" customFormat="1" x14ac:dyDescent="0.2"/>
    <row r="310" s="46" customFormat="1" x14ac:dyDescent="0.2"/>
    <row r="311" s="46" customFormat="1" x14ac:dyDescent="0.2"/>
    <row r="312" s="46" customFormat="1" x14ac:dyDescent="0.2"/>
    <row r="313" s="46" customFormat="1" x14ac:dyDescent="0.2"/>
    <row r="314" s="46" customFormat="1" x14ac:dyDescent="0.2"/>
    <row r="315" s="46" customFormat="1" x14ac:dyDescent="0.2"/>
    <row r="316" s="46" customFormat="1" x14ac:dyDescent="0.2"/>
    <row r="317" s="46" customFormat="1" x14ac:dyDescent="0.2"/>
    <row r="318" s="46" customFormat="1" x14ac:dyDescent="0.2"/>
    <row r="319" s="46" customFormat="1" x14ac:dyDescent="0.2"/>
    <row r="320" s="46" customFormat="1" x14ac:dyDescent="0.2"/>
    <row r="321" s="46" customFormat="1" x14ac:dyDescent="0.2"/>
    <row r="322" s="46" customFormat="1" x14ac:dyDescent="0.2"/>
    <row r="323" s="46" customFormat="1" x14ac:dyDescent="0.2"/>
    <row r="324" s="46" customFormat="1" x14ac:dyDescent="0.2"/>
    <row r="325" s="46" customFormat="1" x14ac:dyDescent="0.2"/>
    <row r="326" s="46" customFormat="1" x14ac:dyDescent="0.2"/>
    <row r="327" s="46" customFormat="1" x14ac:dyDescent="0.2"/>
  </sheetData>
  <mergeCells count="4">
    <mergeCell ref="D2:F2"/>
    <mergeCell ref="I2:K2"/>
    <mergeCell ref="Q2:R2"/>
    <mergeCell ref="N2:O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Owens</dc:creator>
  <cp:lastModifiedBy>JP Fallou</cp:lastModifiedBy>
  <dcterms:created xsi:type="dcterms:W3CDTF">2024-12-26T21:09:09Z</dcterms:created>
  <dcterms:modified xsi:type="dcterms:W3CDTF">2024-12-27T23:49:32Z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2024-11-24T00:00:00Z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2024-12-26T00:00:00Z</vt:filetime>
  </property>
  <property fmtid="{D5CDD505-2E9C-101B-9397-08002B2CF9AE}" pid="5" name="Producer">
    <vt:lpwstr>Microsoft® Excel® for Microsoft 365</vt:lpwstr>
  </property>
</Properties>
</file>